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<sst xmlns="http://schemas.openxmlformats.org/spreadsheetml/2006/main" uniqueCount="51">
  <si>
    <t>Trail</t>
  </si>
  <si>
    <t>Town</t>
  </si>
  <si>
    <t>Miles</t>
  </si>
  <si>
    <t>Days</t>
  </si>
  <si>
    <t>Resupply</t>
  </si>
  <si>
    <t>Pace</t>
  </si>
  <si>
    <t>Campo</t>
  </si>
  <si>
    <t>Supermarket</t>
  </si>
  <si>
    <t>Mount Laguna</t>
  </si>
  <si>
    <t>Grocery</t>
  </si>
  <si>
    <t>Warner Springs</t>
  </si>
  <si>
    <t>Convenience</t>
  </si>
  <si>
    <t>Idyllwild</t>
  </si>
  <si>
    <t>Hitch</t>
  </si>
  <si>
    <t>mail to Kennedy meadows</t>
  </si>
  <si>
    <t>Big Bear City</t>
  </si>
  <si>
    <t>Wrightwood</t>
  </si>
  <si>
    <t>Agua Dulce</t>
  </si>
  <si>
    <t>Tehachapi</t>
  </si>
  <si>
    <t>Kennedy Meadows</t>
  </si>
  <si>
    <t>BOX + Convenience</t>
  </si>
  <si>
    <t>Bishop v/ Kearsarge</t>
  </si>
  <si>
    <t>Mammoth Lakes</t>
  </si>
  <si>
    <t>Bus</t>
  </si>
  <si>
    <t>Tuolumne Meadows</t>
  </si>
  <si>
    <t>North Kennedy Meadows</t>
  </si>
  <si>
    <t>South Lake Tahoe</t>
  </si>
  <si>
    <t>mail to Sierra City</t>
  </si>
  <si>
    <t>Sierra City</t>
  </si>
  <si>
    <t>Chester</t>
  </si>
  <si>
    <t>Burney</t>
  </si>
  <si>
    <t>Mount Shasta</t>
  </si>
  <si>
    <t>Etna</t>
  </si>
  <si>
    <t>Seiad Valley</t>
  </si>
  <si>
    <t>Ashland</t>
  </si>
  <si>
    <t>mail for OR</t>
  </si>
  <si>
    <t>Mazama Village</t>
  </si>
  <si>
    <t>BOX</t>
  </si>
  <si>
    <t>Shelter Cove</t>
  </si>
  <si>
    <t>Bend</t>
  </si>
  <si>
    <t>Timberline</t>
  </si>
  <si>
    <t>buffet!</t>
  </si>
  <si>
    <t>Cascade Locks</t>
  </si>
  <si>
    <t>mail for WA</t>
  </si>
  <si>
    <t>Trout Lake</t>
  </si>
  <si>
    <t>White Pass Kracker Barrel</t>
  </si>
  <si>
    <t>Snoqualmie Pass</t>
  </si>
  <si>
    <t>Stevens Pass</t>
  </si>
  <si>
    <t>Stehekin</t>
  </si>
  <si>
    <t>bus</t>
  </si>
  <si>
    <t>Canada</t>
  </si>
</sst>
</file>

<file path=xl/styles.xml><?xml version="1.0" encoding="utf-8"?>
<styleSheet xmlns="http://schemas.openxmlformats.org/spreadsheetml/2006/main">
  <numFmts count="1">
    <numFmt numFmtId="0" formatCode="General"/>
  </numFmts>
  <fonts count="5">
    <font>
      <sz val="10"/>
      <color indexed="8"/>
      <name val="Helvetica Neue"/>
    </font>
    <font>
      <sz val="12"/>
      <color indexed="8"/>
      <name val="Helvetica Neue"/>
    </font>
    <font>
      <b val="1"/>
      <sz val="12"/>
      <color indexed="8"/>
      <name val="Helvetica"/>
    </font>
    <font>
      <sz val="12"/>
      <color indexed="8"/>
      <name val="Helvetica"/>
    </font>
    <font>
      <sz val="12"/>
      <color indexed="13"/>
      <name val="Helvetica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4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49" fontId="2" fillId="2" borderId="2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0" fontId="2" fillId="3" borderId="3" applyNumberFormat="1" applyFont="1" applyFill="1" applyBorder="1" applyAlignment="1" applyProtection="0">
      <alignment vertical="top" wrapText="1"/>
    </xf>
    <xf numFmtId="49" fontId="3" borderId="4" applyNumberFormat="1" applyFont="1" applyFill="0" applyBorder="1" applyAlignment="1" applyProtection="0">
      <alignment vertical="top" wrapText="1"/>
    </xf>
    <xf numFmtId="0" fontId="3" borderId="5" applyNumberFormat="1" applyFont="1" applyFill="0" applyBorder="1" applyAlignment="1" applyProtection="0">
      <alignment vertical="top" wrapText="1"/>
    </xf>
    <xf numFmtId="49" fontId="3" borderId="2" applyNumberFormat="1" applyFont="1" applyFill="0" applyBorder="1" applyAlignment="1" applyProtection="0">
      <alignment vertical="top" wrapText="1"/>
    </xf>
    <xf numFmtId="0" fontId="0" borderId="5" applyNumberFormat="0" applyFont="1" applyFill="0" applyBorder="1" applyAlignment="1" applyProtection="0">
      <alignment vertical="top" wrapText="1"/>
    </xf>
    <xf numFmtId="0" fontId="4" fillId="4" borderId="5" applyNumberFormat="1" applyFont="1" applyFill="1" applyBorder="1" applyAlignment="1" applyProtection="0">
      <alignment vertical="top" wrapText="1"/>
    </xf>
    <xf numFmtId="0" fontId="2" fillId="3" borderId="6" applyNumberFormat="1" applyFont="1" applyFill="1" applyBorder="1" applyAlignment="1" applyProtection="0">
      <alignment vertical="top" wrapText="1"/>
    </xf>
    <xf numFmtId="49" fontId="3" borderId="7" applyNumberFormat="1" applyFont="1" applyFill="0" applyBorder="1" applyAlignment="1" applyProtection="0">
      <alignment vertical="top" wrapText="1"/>
    </xf>
    <xf numFmtId="0" fontId="3" borderId="2" applyNumberFormat="1" applyFont="1" applyFill="0" applyBorder="1" applyAlignment="1" applyProtection="0">
      <alignment vertical="top" wrapText="1"/>
    </xf>
    <xf numFmtId="0" fontId="3" borderId="2" applyNumberFormat="0" applyFont="1" applyFill="0" applyBorder="1" applyAlignment="1" applyProtection="0">
      <alignment vertical="top" wrapText="1"/>
    </xf>
    <xf numFmtId="49" fontId="3" borderId="7" applyNumberFormat="1" applyFont="1" applyFill="0" applyBorder="1" applyAlignment="1" applyProtection="0">
      <alignment horizontal="left" vertical="top" wrapText="1" readingOrder="1"/>
    </xf>
    <xf numFmtId="0" fontId="2" fillId="5" borderId="6" applyNumberFormat="1" applyFont="1" applyFill="1" applyBorder="1" applyAlignment="1" applyProtection="0">
      <alignment vertical="top" wrapText="1"/>
    </xf>
    <xf numFmtId="0" fontId="3" borderId="2" applyNumberFormat="0" applyFont="1" applyFill="0" applyBorder="1" applyAlignment="1" applyProtection="0">
      <alignment horizontal="left" vertical="top" readingOrder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fefefe"/>
      <rgbColor rgb="ffd5d5d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33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1" width="7.67188" style="1" customWidth="1"/>
    <col min="2" max="2" width="16.3516" style="1" customWidth="1"/>
    <col min="3" max="3" width="6.5" style="1" customWidth="1"/>
    <col min="4" max="4" width="6.35156" style="1" customWidth="1"/>
    <col min="5" max="5" width="13.1719" style="1" customWidth="1"/>
    <col min="6" max="6" width="6" style="1" customWidth="1"/>
    <col min="7" max="7" width="16.3516" style="1" customWidth="1"/>
    <col min="8" max="16384" width="16.3516" style="1" customWidth="1"/>
  </cols>
  <sheetData>
    <row r="1" ht="22.55" customHeight="1">
      <c r="A1" t="s" s="2">
        <v>0</v>
      </c>
      <c r="B1" t="s" s="2">
        <v>1</v>
      </c>
      <c r="C1" t="s" s="2">
        <v>2</v>
      </c>
      <c r="D1" t="s" s="2">
        <v>3</v>
      </c>
      <c r="E1" t="s" s="3">
        <v>4</v>
      </c>
      <c r="F1" s="4"/>
      <c r="G1" t="s" s="2">
        <v>5</v>
      </c>
    </row>
    <row r="2" ht="22.55" customHeight="1">
      <c r="A2" s="5">
        <v>0</v>
      </c>
      <c r="B2" t="s" s="6">
        <v>6</v>
      </c>
      <c r="C2" s="7">
        <v>0</v>
      </c>
      <c r="D2" s="7">
        <v>0</v>
      </c>
      <c r="E2" t="s" s="8">
        <v>7</v>
      </c>
      <c r="F2" s="9"/>
      <c r="G2" s="10">
        <v>25</v>
      </c>
    </row>
    <row r="3" ht="22.35" customHeight="1">
      <c r="A3" s="11">
        <v>42.8</v>
      </c>
      <c r="B3" t="s" s="12">
        <v>8</v>
      </c>
      <c r="C3" s="13">
        <f>ROUND($A3-$A2,1)</f>
        <v>42.8</v>
      </c>
      <c r="D3" s="13">
        <f>ROUND(C3/G$2,2)</f>
        <v>1.71</v>
      </c>
      <c r="E3" t="s" s="8">
        <v>9</v>
      </c>
      <c r="F3" s="14"/>
      <c r="G3" s="14"/>
    </row>
    <row r="4" ht="22.35" customHeight="1">
      <c r="A4" s="11">
        <v>109.5</v>
      </c>
      <c r="B4" t="s" s="12">
        <v>10</v>
      </c>
      <c r="C4" s="13">
        <f>ROUND($A4-$A3,1)</f>
        <v>66.7</v>
      </c>
      <c r="D4" s="13">
        <f>ROUND(C4/G$2,2)</f>
        <v>2.67</v>
      </c>
      <c r="E4" t="s" s="8">
        <v>11</v>
      </c>
      <c r="F4" s="14"/>
      <c r="G4" s="14"/>
    </row>
    <row r="5" ht="36.35" customHeight="1">
      <c r="A5" s="11">
        <v>179</v>
      </c>
      <c r="B5" t="s" s="15">
        <v>12</v>
      </c>
      <c r="C5" s="13">
        <f>ROUND($A5-$A4,1)</f>
        <v>69.5</v>
      </c>
      <c r="D5" s="13">
        <f>ROUND(C5/G$2,2)</f>
        <v>2.78</v>
      </c>
      <c r="E5" t="s" s="8">
        <v>9</v>
      </c>
      <c r="F5" t="s" s="8">
        <v>13</v>
      </c>
      <c r="G5" t="s" s="8">
        <v>14</v>
      </c>
    </row>
    <row r="6" ht="22.35" customHeight="1">
      <c r="A6" s="16">
        <v>270</v>
      </c>
      <c r="B6" t="s" s="12">
        <v>15</v>
      </c>
      <c r="C6" s="13">
        <f>ROUND($A6-$A5,1)</f>
        <v>91</v>
      </c>
      <c r="D6" s="13">
        <f>ROUND(C6/G$2,2)</f>
        <v>3.64</v>
      </c>
      <c r="E6" t="s" s="8">
        <v>7</v>
      </c>
      <c r="F6" t="s" s="8">
        <v>13</v>
      </c>
      <c r="G6" s="14"/>
    </row>
    <row r="7" ht="22.35" customHeight="1">
      <c r="A7" s="16">
        <v>369.4</v>
      </c>
      <c r="B7" t="s" s="12">
        <v>16</v>
      </c>
      <c r="C7" s="13">
        <f>ROUND($A7-$A6,1)</f>
        <v>99.40000000000001</v>
      </c>
      <c r="D7" s="13">
        <f>ROUND(C7/G$2,2)</f>
        <v>3.98</v>
      </c>
      <c r="E7" t="s" s="8">
        <v>7</v>
      </c>
      <c r="F7" t="s" s="8">
        <v>13</v>
      </c>
      <c r="G7" s="14"/>
    </row>
    <row r="8" ht="22.35" customHeight="1">
      <c r="A8" s="11">
        <v>454.5</v>
      </c>
      <c r="B8" t="s" s="12">
        <v>17</v>
      </c>
      <c r="C8" s="13">
        <f>ROUND($A8-$A7,1)</f>
        <v>85.09999999999999</v>
      </c>
      <c r="D8" s="13">
        <f>ROUND(C8/G$2,2)</f>
        <v>3.4</v>
      </c>
      <c r="E8" t="s" s="8">
        <v>9</v>
      </c>
      <c r="F8" s="14"/>
      <c r="G8" s="14"/>
    </row>
    <row r="9" ht="22.35" customHeight="1">
      <c r="A9" s="11">
        <v>566.4</v>
      </c>
      <c r="B9" t="s" s="12">
        <v>18</v>
      </c>
      <c r="C9" s="13">
        <f>ROUND($A9-$A8,1)</f>
        <v>111.9</v>
      </c>
      <c r="D9" s="13">
        <f>ROUND(C9/G$2,2)</f>
        <v>4.48</v>
      </c>
      <c r="E9" t="s" s="8">
        <v>7</v>
      </c>
      <c r="F9" t="s" s="8">
        <v>13</v>
      </c>
      <c r="G9" s="14"/>
    </row>
    <row r="10" ht="36.35" customHeight="1">
      <c r="A10" s="11">
        <v>702.2</v>
      </c>
      <c r="B10" t="s" s="12">
        <v>19</v>
      </c>
      <c r="C10" s="13">
        <f>ROUND($A10-$A9,1)</f>
        <v>135.8</v>
      </c>
      <c r="D10" s="13">
        <f>ROUND(C10/G$2,2)</f>
        <v>5.43</v>
      </c>
      <c r="E10" t="s" s="8">
        <v>20</v>
      </c>
      <c r="F10" s="14"/>
      <c r="G10" s="14"/>
    </row>
    <row r="11" ht="36.35" customHeight="1">
      <c r="A11" s="11">
        <v>831</v>
      </c>
      <c r="B11" t="s" s="12">
        <v>21</v>
      </c>
      <c r="C11" s="13">
        <f>ROUND($A11-$A10,1)</f>
        <v>128.8</v>
      </c>
      <c r="D11" s="13">
        <f>ROUND(C11/G$2,2)</f>
        <v>5.15</v>
      </c>
      <c r="E11" t="s" s="8">
        <v>7</v>
      </c>
      <c r="F11" t="s" s="8">
        <v>13</v>
      </c>
      <c r="G11" s="17"/>
    </row>
    <row r="12" ht="22.35" customHeight="1">
      <c r="A12" s="11">
        <v>906.6</v>
      </c>
      <c r="B12" t="s" s="12">
        <v>22</v>
      </c>
      <c r="C12" s="13">
        <f>ROUND($A12-$A11,1)</f>
        <v>75.59999999999999</v>
      </c>
      <c r="D12" s="13">
        <f>ROUND(C12/G$2,2)</f>
        <v>3.02</v>
      </c>
      <c r="E12" t="s" s="8">
        <v>7</v>
      </c>
      <c r="F12" t="s" s="8">
        <v>23</v>
      </c>
      <c r="G12" s="14"/>
    </row>
    <row r="13" ht="36.35" customHeight="1">
      <c r="A13" s="11">
        <v>942.5</v>
      </c>
      <c r="B13" t="s" s="12">
        <v>24</v>
      </c>
      <c r="C13" s="13">
        <f>ROUND($A13-$A12,1)</f>
        <v>35.9</v>
      </c>
      <c r="D13" s="13">
        <f>ROUND(C13/G$2,2)</f>
        <v>1.44</v>
      </c>
      <c r="E13" t="s" s="8">
        <v>9</v>
      </c>
      <c r="F13" s="14"/>
      <c r="G13" s="14"/>
    </row>
    <row r="14" ht="36.35" customHeight="1">
      <c r="A14" s="11">
        <v>1016.9</v>
      </c>
      <c r="B14" t="s" s="12">
        <v>25</v>
      </c>
      <c r="C14" s="13">
        <f>ROUND($A14-$A13,1)</f>
        <v>74.40000000000001</v>
      </c>
      <c r="D14" s="13">
        <f>ROUND(C14/G$2,2)</f>
        <v>2.98</v>
      </c>
      <c r="E14" s="14"/>
      <c r="F14" t="s" s="8">
        <v>13</v>
      </c>
      <c r="G14" s="14"/>
    </row>
    <row r="15" ht="36.35" customHeight="1">
      <c r="A15" s="11">
        <v>1090.7</v>
      </c>
      <c r="B15" t="s" s="12">
        <v>26</v>
      </c>
      <c r="C15" s="13">
        <f>ROUND($A15-$A14,1)</f>
        <v>73.8</v>
      </c>
      <c r="D15" s="13">
        <f>ROUND(C15/G$2,2)</f>
        <v>2.95</v>
      </c>
      <c r="E15" t="s" s="8">
        <v>7</v>
      </c>
      <c r="F15" t="s" s="8">
        <v>13</v>
      </c>
      <c r="G15" t="s" s="8">
        <v>27</v>
      </c>
    </row>
    <row r="16" ht="36.35" customHeight="1">
      <c r="A16" s="11">
        <v>1195.4</v>
      </c>
      <c r="B16" t="s" s="12">
        <v>28</v>
      </c>
      <c r="C16" s="13">
        <f>ROUND($A16-$A15,1)</f>
        <v>104.7</v>
      </c>
      <c r="D16" s="13">
        <f>ROUND(C16/G$2,2)</f>
        <v>4.19</v>
      </c>
      <c r="E16" t="s" s="8">
        <v>20</v>
      </c>
      <c r="F16" s="14"/>
      <c r="G16" s="14"/>
    </row>
    <row r="17" ht="22.35" customHeight="1">
      <c r="A17" s="11">
        <v>1331</v>
      </c>
      <c r="B17" t="s" s="12">
        <v>29</v>
      </c>
      <c r="C17" s="13">
        <f>ROUND($A17-$A16,1)</f>
        <v>135.6</v>
      </c>
      <c r="D17" s="13">
        <f>ROUND(C17/G$2,2)</f>
        <v>5.42</v>
      </c>
      <c r="E17" t="s" s="8">
        <v>7</v>
      </c>
      <c r="F17" t="s" s="8">
        <v>13</v>
      </c>
      <c r="G17" s="14"/>
    </row>
    <row r="18" ht="22.35" customHeight="1">
      <c r="A18" s="11">
        <v>1407.2</v>
      </c>
      <c r="B18" t="s" s="12">
        <v>30</v>
      </c>
      <c r="C18" s="13">
        <f>ROUND($A18-$A17,1)</f>
        <v>76.2</v>
      </c>
      <c r="D18" s="13">
        <f>ROUND(C18/G$2,2)</f>
        <v>3.05</v>
      </c>
      <c r="E18" t="s" s="8">
        <v>7</v>
      </c>
      <c r="F18" s="14"/>
      <c r="G18" s="14"/>
    </row>
    <row r="19" ht="22.35" customHeight="1">
      <c r="A19" s="11">
        <v>1501</v>
      </c>
      <c r="B19" t="s" s="12">
        <v>31</v>
      </c>
      <c r="C19" s="13">
        <f>ROUND($A19-$A18,1)</f>
        <v>93.8</v>
      </c>
      <c r="D19" s="13">
        <f>ROUND(C19/G$2,2)</f>
        <v>3.75</v>
      </c>
      <c r="E19" t="s" s="8">
        <v>7</v>
      </c>
      <c r="F19" t="s" s="8">
        <v>13</v>
      </c>
      <c r="G19" s="14"/>
    </row>
    <row r="20" ht="22.35" customHeight="1">
      <c r="A20" s="11">
        <v>1597.2</v>
      </c>
      <c r="B20" t="s" s="12">
        <v>32</v>
      </c>
      <c r="C20" s="13">
        <f>ROUND($A20-$A19,1)</f>
        <v>96.2</v>
      </c>
      <c r="D20" s="13">
        <f>ROUND(C20/G$2,2)</f>
        <v>3.85</v>
      </c>
      <c r="E20" t="s" s="8">
        <v>9</v>
      </c>
      <c r="F20" t="s" s="8">
        <v>13</v>
      </c>
      <c r="G20" s="14"/>
    </row>
    <row r="21" ht="22.35" customHeight="1">
      <c r="A21" s="11">
        <v>1653.4</v>
      </c>
      <c r="B21" t="s" s="12">
        <v>33</v>
      </c>
      <c r="C21" s="13">
        <f>ROUND($A21-$A20,1)</f>
        <v>56.2</v>
      </c>
      <c r="D21" s="13">
        <f>ROUND(C21/G$2,2)</f>
        <v>2.25</v>
      </c>
      <c r="E21" t="s" s="8">
        <v>9</v>
      </c>
      <c r="F21" s="14"/>
      <c r="G21" s="14"/>
    </row>
    <row r="22" ht="22.35" customHeight="1">
      <c r="A22" s="11">
        <v>1716.2</v>
      </c>
      <c r="B22" t="s" s="12">
        <v>34</v>
      </c>
      <c r="C22" s="13">
        <f>ROUND($A22-$A21,1)</f>
        <v>62.8</v>
      </c>
      <c r="D22" s="13">
        <f>ROUND(C22/G$2,2)</f>
        <v>2.51</v>
      </c>
      <c r="E22" t="s" s="8">
        <v>7</v>
      </c>
      <c r="F22" t="s" s="8">
        <v>13</v>
      </c>
      <c r="G22" t="s" s="8">
        <v>35</v>
      </c>
    </row>
    <row r="23" ht="22.35" customHeight="1">
      <c r="A23" s="11">
        <v>1819.2</v>
      </c>
      <c r="B23" t="s" s="12">
        <v>36</v>
      </c>
      <c r="C23" s="13">
        <f>ROUND($A23-$A22,1)</f>
        <v>103</v>
      </c>
      <c r="D23" s="13">
        <f>ROUND(C23/G$2,2)</f>
        <v>4.12</v>
      </c>
      <c r="E23" t="s" s="8">
        <v>37</v>
      </c>
      <c r="F23" t="s" s="8">
        <v>13</v>
      </c>
      <c r="G23" s="14"/>
    </row>
    <row r="24" ht="22.35" customHeight="1">
      <c r="A24" s="11">
        <v>1904.1</v>
      </c>
      <c r="B24" t="s" s="12">
        <v>38</v>
      </c>
      <c r="C24" s="13">
        <f>ROUND($A24-$A23,1)</f>
        <v>84.90000000000001</v>
      </c>
      <c r="D24" s="13">
        <f>ROUND(C24/G$2,2)</f>
        <v>3.4</v>
      </c>
      <c r="E24" t="s" s="8">
        <v>37</v>
      </c>
      <c r="F24" s="14"/>
      <c r="G24" s="14"/>
    </row>
    <row r="25" ht="22.35" customHeight="1">
      <c r="A25" s="11">
        <v>2001</v>
      </c>
      <c r="B25" t="s" s="12">
        <v>39</v>
      </c>
      <c r="C25" s="13">
        <f>ROUND($A25-$A24,1)</f>
        <v>96.90000000000001</v>
      </c>
      <c r="D25" s="13">
        <f>ROUND(C25/G$2,2)</f>
        <v>3.88</v>
      </c>
      <c r="E25" t="s" s="8">
        <v>7</v>
      </c>
      <c r="F25" t="s" s="8">
        <v>13</v>
      </c>
      <c r="G25" s="14"/>
    </row>
    <row r="26" ht="22.35" customHeight="1">
      <c r="A26" s="11">
        <v>2094.4</v>
      </c>
      <c r="B26" t="s" s="12">
        <v>40</v>
      </c>
      <c r="C26" s="13">
        <f>ROUND($A26-$A25,1)</f>
        <v>93.40000000000001</v>
      </c>
      <c r="D26" s="13">
        <f>ROUND(C26/G$2,2)</f>
        <v>3.74</v>
      </c>
      <c r="E26" t="s" s="8">
        <v>37</v>
      </c>
      <c r="F26" s="14"/>
      <c r="G26" t="s" s="8">
        <v>41</v>
      </c>
    </row>
    <row r="27" ht="22.35" customHeight="1">
      <c r="A27" s="11">
        <v>2144.1</v>
      </c>
      <c r="B27" t="s" s="12">
        <v>42</v>
      </c>
      <c r="C27" s="13">
        <f>ROUND($A27-$A26,1)</f>
        <v>49.7</v>
      </c>
      <c r="D27" s="13">
        <f>ROUND(C27/G$2,2)</f>
        <v>1.99</v>
      </c>
      <c r="E27" t="s" s="8">
        <v>9</v>
      </c>
      <c r="F27" s="14"/>
      <c r="G27" t="s" s="8">
        <v>43</v>
      </c>
    </row>
    <row r="28" ht="22.35" customHeight="1">
      <c r="A28" s="11">
        <v>2230</v>
      </c>
      <c r="B28" t="s" s="12">
        <v>44</v>
      </c>
      <c r="C28" s="13">
        <f>ROUND($A28-$A27,1)</f>
        <v>85.90000000000001</v>
      </c>
      <c r="D28" s="13">
        <f>ROUND(C28/G$2,2)</f>
        <v>3.44</v>
      </c>
      <c r="E28" t="s" s="8">
        <v>9</v>
      </c>
      <c r="F28" t="s" s="8">
        <v>13</v>
      </c>
      <c r="G28" s="14"/>
    </row>
    <row r="29" ht="36.35" customHeight="1">
      <c r="A29" s="11">
        <v>2292.4</v>
      </c>
      <c r="B29" t="s" s="12">
        <v>45</v>
      </c>
      <c r="C29" s="13">
        <f>ROUND($A29-$A27,1)</f>
        <v>148.3</v>
      </c>
      <c r="D29" s="13">
        <f>ROUND(C29/G$2,2)</f>
        <v>5.93</v>
      </c>
      <c r="E29" t="s" s="8">
        <v>37</v>
      </c>
      <c r="F29" s="14"/>
      <c r="G29" s="14"/>
    </row>
    <row r="30" ht="36.35" customHeight="1">
      <c r="A30" s="11">
        <v>2390.6</v>
      </c>
      <c r="B30" t="s" s="12">
        <v>46</v>
      </c>
      <c r="C30" s="13">
        <f>ROUND($A30-$A29,1)</f>
        <v>98.2</v>
      </c>
      <c r="D30" s="13">
        <f>ROUND(C30/G$2,2)</f>
        <v>3.93</v>
      </c>
      <c r="E30" t="s" s="8">
        <v>37</v>
      </c>
      <c r="F30" s="14"/>
      <c r="G30" s="14"/>
    </row>
    <row r="31" ht="22.35" customHeight="1">
      <c r="A31" s="11">
        <v>2461.7</v>
      </c>
      <c r="B31" t="s" s="12">
        <v>47</v>
      </c>
      <c r="C31" s="13">
        <f>ROUND($A31-$A30,1)</f>
        <v>71.09999999999999</v>
      </c>
      <c r="D31" s="13">
        <f>ROUND(C31/G$2,2)</f>
        <v>2.84</v>
      </c>
      <c r="E31" t="s" s="8">
        <v>37</v>
      </c>
      <c r="F31" s="14"/>
      <c r="G31" s="14"/>
    </row>
    <row r="32" ht="22.35" customHeight="1">
      <c r="A32" s="11">
        <v>2569.4</v>
      </c>
      <c r="B32" t="s" s="12">
        <v>48</v>
      </c>
      <c r="C32" s="13">
        <f>ROUND($A32-$A31,1)</f>
        <v>107.7</v>
      </c>
      <c r="D32" s="13">
        <f>ROUND(C32/G$2,2)</f>
        <v>4.31</v>
      </c>
      <c r="E32" t="s" s="8">
        <v>37</v>
      </c>
      <c r="F32" t="s" s="8">
        <v>49</v>
      </c>
      <c r="G32" s="14"/>
    </row>
    <row r="33" ht="22.35" customHeight="1">
      <c r="A33" s="11">
        <v>2659</v>
      </c>
      <c r="B33" t="s" s="12">
        <v>50</v>
      </c>
      <c r="C33" s="13">
        <f>ROUND($A33-$A32,1)</f>
        <v>89.59999999999999</v>
      </c>
      <c r="D33" s="13">
        <f>ROUND(C33/G$2,2)</f>
        <v>3.58</v>
      </c>
      <c r="E33" s="14"/>
      <c r="F33" s="14"/>
      <c r="G33" s="14"/>
    </row>
  </sheetData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