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<sst xmlns="http://schemas.openxmlformats.org/spreadsheetml/2006/main" uniqueCount="47">
  <si>
    <t>Trail Mile</t>
  </si>
  <si>
    <t>Town</t>
  </si>
  <si>
    <t>Miles</t>
  </si>
  <si>
    <t>Days</t>
  </si>
  <si>
    <t>Miles Off Trail (RT)</t>
  </si>
  <si>
    <t>Trailhead</t>
  </si>
  <si>
    <t>Services</t>
  </si>
  <si>
    <t>Note</t>
  </si>
  <si>
    <t>Southern Terminus</t>
  </si>
  <si>
    <t>Duluth</t>
  </si>
  <si>
    <t>Rose Garden (London Rd)</t>
  </si>
  <si>
    <t>L, G, LM, O, H</t>
  </si>
  <si>
    <t>Two Harbours</t>
  </si>
  <si>
    <t>County Road 301</t>
  </si>
  <si>
    <t>Beaver Bay</t>
  </si>
  <si>
    <t>Beaver Bay TH (Lax Lake Road)</t>
  </si>
  <si>
    <t>L, C, LM</t>
  </si>
  <si>
    <t>Silver Bay</t>
  </si>
  <si>
    <t>Silver Bay TH (Penn Blvd)</t>
  </si>
  <si>
    <t>L, G, LM, H</t>
  </si>
  <si>
    <t>Finland</t>
  </si>
  <si>
    <t>Lake County Road 7 (Cramer Road)</t>
  </si>
  <si>
    <t>L, G</t>
  </si>
  <si>
    <t>Tofte</t>
  </si>
  <si>
    <t>Britton Peak TH (Sawbill Trail)</t>
  </si>
  <si>
    <t>L, G, O</t>
  </si>
  <si>
    <t>Lutsen</t>
  </si>
  <si>
    <t>Lutsen Mountain TH</t>
  </si>
  <si>
    <t>G, LM</t>
  </si>
  <si>
    <t>If using Caribou Trail then Tofte is another 6mi away</t>
  </si>
  <si>
    <t>Grand Marais</t>
  </si>
  <si>
    <t>Gunflint Trail</t>
  </si>
  <si>
    <t>Figure out shuttle back from terminus</t>
  </si>
  <si>
    <t>Northern Terminus</t>
  </si>
  <si>
    <t>Ely (Border Route + Kekekabic)</t>
  </si>
  <si>
    <t>Snowbank Lake Rd</t>
  </si>
  <si>
    <t>Pace</t>
  </si>
  <si>
    <t>LEGEND</t>
  </si>
  <si>
    <t>SERVICES</t>
  </si>
  <si>
    <t>RT - Round Trip</t>
  </si>
  <si>
    <t>L - Lodging</t>
  </si>
  <si>
    <t>TH - Trailhead</t>
  </si>
  <si>
    <t>G - Groceries</t>
  </si>
  <si>
    <t>C - Convenience Store</t>
  </si>
  <si>
    <t>LM - Laundry</t>
  </si>
  <si>
    <t>O - Outfitter</t>
  </si>
  <si>
    <t>H - Hospital/Clinic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</si>
</sst>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49" fontId="0" fillId="4" borderId="6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3" fillId="5" borderId="6" applyNumberFormat="1" applyFont="1" applyFill="1" applyBorder="1" applyAlignment="1" applyProtection="0">
      <alignment vertical="top" wrapText="1"/>
    </xf>
    <xf numFmtId="49" fontId="2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60d836"/>
      <rgbColor rgb="fffeff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2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5.67188" style="1" customWidth="1"/>
    <col min="2" max="2" width="16.4844" style="1" customWidth="1"/>
    <col min="3" max="3" width="5.67188" style="1" customWidth="1"/>
    <col min="4" max="4" width="5.5" style="1" customWidth="1"/>
    <col min="5" max="5" width="8.16406" style="1" customWidth="1"/>
    <col min="6" max="6" width="17.1719" style="1" customWidth="1"/>
    <col min="7" max="7" width="12.2266" style="1" customWidth="1"/>
    <col min="8" max="8" width="18.5" style="1" customWidth="1"/>
    <col min="9" max="16384" width="16.3516" style="1" customWidth="1"/>
  </cols>
  <sheetData>
    <row r="1" ht="44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</row>
    <row r="2" ht="20.25" customHeight="1">
      <c r="A2" s="3">
        <v>0</v>
      </c>
      <c r="B2" t="s" s="4">
        <v>8</v>
      </c>
      <c r="C2" s="5">
        <v>0</v>
      </c>
      <c r="D2" s="5">
        <v>0</v>
      </c>
      <c r="E2" s="5">
        <v>0</v>
      </c>
      <c r="F2" s="6"/>
      <c r="G2" s="6"/>
      <c r="H2" s="6"/>
    </row>
    <row r="3" ht="32.05" customHeight="1">
      <c r="A3" s="7">
        <f>C3+$A2</f>
        <v>40.9</v>
      </c>
      <c r="B3" t="s" s="8">
        <v>9</v>
      </c>
      <c r="C3" s="9">
        <v>40.9</v>
      </c>
      <c r="D3" s="9">
        <f>ROUND((C3+E3)/$B$14,1)</f>
        <v>1.6</v>
      </c>
      <c r="E3" s="9">
        <v>0</v>
      </c>
      <c r="F3" t="s" s="10">
        <v>10</v>
      </c>
      <c r="G3" t="s" s="10">
        <v>11</v>
      </c>
      <c r="H3" s="11"/>
    </row>
    <row r="4" ht="20.05" customHeight="1">
      <c r="A4" s="7">
        <f>C4+$A3</f>
        <v>101.1</v>
      </c>
      <c r="B4" t="s" s="12">
        <v>12</v>
      </c>
      <c r="C4" s="9">
        <v>60.2</v>
      </c>
      <c r="D4" s="9">
        <f>ROUND((C4+E4)/$B$14,1)</f>
        <v>2.8</v>
      </c>
      <c r="E4" s="9">
        <v>11</v>
      </c>
      <c r="F4" t="s" s="10">
        <v>13</v>
      </c>
      <c r="G4" t="s" s="10">
        <v>11</v>
      </c>
      <c r="H4" s="11"/>
    </row>
    <row r="5" ht="32.05" customHeight="1">
      <c r="A5" s="7">
        <f>C5+$A4</f>
        <v>135.6</v>
      </c>
      <c r="B5" t="s" s="8">
        <v>14</v>
      </c>
      <c r="C5" s="9">
        <v>34.5</v>
      </c>
      <c r="D5" s="9">
        <f>ROUND((C5+E5)/$B$14,1)</f>
        <v>1.4</v>
      </c>
      <c r="E5" s="9">
        <v>1.2</v>
      </c>
      <c r="F5" t="s" s="10">
        <v>15</v>
      </c>
      <c r="G5" t="s" s="10">
        <v>16</v>
      </c>
      <c r="H5" s="11"/>
    </row>
    <row r="6" ht="32.05" customHeight="1">
      <c r="A6" s="7">
        <f>C6+$A5</f>
        <v>139.9</v>
      </c>
      <c r="B6" t="s" s="12">
        <v>17</v>
      </c>
      <c r="C6" s="9">
        <v>4.3</v>
      </c>
      <c r="D6" s="9">
        <f>ROUND((C6+E6)/$B$14,1)</f>
        <v>0.3</v>
      </c>
      <c r="E6" s="9">
        <v>2.4</v>
      </c>
      <c r="F6" t="s" s="10">
        <v>18</v>
      </c>
      <c r="G6" t="s" s="10">
        <v>19</v>
      </c>
      <c r="H6" s="11"/>
    </row>
    <row r="7" ht="32.05" customHeight="1">
      <c r="A7" s="7">
        <f>C7+$A6</f>
        <v>165.1</v>
      </c>
      <c r="B7" t="s" s="12">
        <v>20</v>
      </c>
      <c r="C7" s="9">
        <v>25.2</v>
      </c>
      <c r="D7" s="9">
        <f>ROUND((C7+E7)/$B$14,1)</f>
        <v>1.2</v>
      </c>
      <c r="E7" s="9">
        <v>3.7</v>
      </c>
      <c r="F7" t="s" s="10">
        <v>21</v>
      </c>
      <c r="G7" t="s" s="10">
        <v>22</v>
      </c>
      <c r="H7" s="11"/>
    </row>
    <row r="8" ht="32.05" customHeight="1">
      <c r="A8" s="7">
        <f>C8+$A7</f>
        <v>203.6</v>
      </c>
      <c r="B8" t="s" s="8">
        <v>23</v>
      </c>
      <c r="C8" s="9">
        <v>38.5</v>
      </c>
      <c r="D8" s="9">
        <f>ROUND((C8+E8)/$B$14,1)</f>
        <v>1.6</v>
      </c>
      <c r="E8" s="9">
        <v>2.5</v>
      </c>
      <c r="F8" t="s" s="10">
        <v>24</v>
      </c>
      <c r="G8" t="s" s="10">
        <v>25</v>
      </c>
      <c r="H8" s="11"/>
    </row>
    <row r="9" ht="44.05" customHeight="1">
      <c r="A9" s="7">
        <f>C9+$A8</f>
        <v>215.8</v>
      </c>
      <c r="B9" t="s" s="12">
        <v>26</v>
      </c>
      <c r="C9" s="9">
        <v>12.2</v>
      </c>
      <c r="D9" s="9">
        <f>ROUND((C9+E9)/$B$14,1)</f>
        <v>0.8</v>
      </c>
      <c r="E9" s="9">
        <v>7.4</v>
      </c>
      <c r="F9" t="s" s="10">
        <v>27</v>
      </c>
      <c r="G9" t="s" s="10">
        <v>28</v>
      </c>
      <c r="H9" t="s" s="10">
        <v>29</v>
      </c>
    </row>
    <row r="10" ht="32.05" customHeight="1">
      <c r="A10" s="7">
        <f>C10+$A9</f>
        <v>247.3</v>
      </c>
      <c r="B10" t="s" s="8">
        <v>30</v>
      </c>
      <c r="C10" s="9">
        <v>31.5</v>
      </c>
      <c r="D10" s="9">
        <f>ROUND((C10+E10)/$B$14,1)</f>
        <v>1.4</v>
      </c>
      <c r="E10" s="9">
        <v>3.7</v>
      </c>
      <c r="F10" t="s" s="10">
        <v>31</v>
      </c>
      <c r="G10" t="s" s="10">
        <v>11</v>
      </c>
      <c r="H10" t="s" s="10">
        <v>32</v>
      </c>
    </row>
    <row r="11" ht="20.05" customHeight="1">
      <c r="A11" s="7">
        <f>C11+$A10</f>
        <v>297.8</v>
      </c>
      <c r="B11" t="s" s="12">
        <v>33</v>
      </c>
      <c r="C11" s="9">
        <f>50.5</f>
        <v>50.5</v>
      </c>
      <c r="D11" s="9">
        <f>ROUND((C11+E11)/$B$14,1)</f>
        <v>2</v>
      </c>
      <c r="E11" s="11"/>
      <c r="F11" s="11"/>
      <c r="G11" s="11"/>
      <c r="H11" s="11"/>
    </row>
    <row r="12" ht="32.05" customHeight="1">
      <c r="A12" s="7">
        <f>C12+$A11</f>
        <v>401.5</v>
      </c>
      <c r="B12" t="s" s="8">
        <v>34</v>
      </c>
      <c r="C12" s="9">
        <f>64.6+39.1</f>
        <v>103.7</v>
      </c>
      <c r="D12" s="9">
        <f>ROUND((C12+E12)/$B$14,1)</f>
        <v>4.9</v>
      </c>
      <c r="E12" s="9">
        <v>20</v>
      </c>
      <c r="F12" t="s" s="10">
        <v>35</v>
      </c>
      <c r="G12" t="s" s="10">
        <v>11</v>
      </c>
      <c r="H12" s="11"/>
    </row>
    <row r="13" ht="20.05" customHeight="1">
      <c r="A13" s="13"/>
      <c r="B13" s="14"/>
      <c r="C13" s="11"/>
      <c r="D13" s="11"/>
      <c r="E13" s="11"/>
      <c r="F13" s="11"/>
      <c r="G13" s="11"/>
      <c r="H13" s="11"/>
    </row>
    <row r="14" ht="20.05" customHeight="1">
      <c r="A14" t="s" s="15">
        <v>36</v>
      </c>
      <c r="B14" s="16">
        <v>25</v>
      </c>
      <c r="C14" s="11"/>
      <c r="D14" s="11"/>
      <c r="E14" s="11"/>
      <c r="F14" s="11"/>
      <c r="G14" t="s" s="17">
        <v>37</v>
      </c>
      <c r="H14" t="s" s="17">
        <v>38</v>
      </c>
    </row>
    <row r="15" ht="32.05" customHeight="1">
      <c r="A15" s="13"/>
      <c r="B15" s="14"/>
      <c r="C15" s="11"/>
      <c r="D15" s="11"/>
      <c r="E15" s="11"/>
      <c r="F15" s="11"/>
      <c r="G15" t="s" s="10">
        <v>39</v>
      </c>
      <c r="H15" t="s" s="10">
        <v>40</v>
      </c>
    </row>
    <row r="16" ht="20.05" customHeight="1">
      <c r="A16" s="13"/>
      <c r="B16" s="14"/>
      <c r="C16" s="11"/>
      <c r="D16" s="11"/>
      <c r="E16" s="11"/>
      <c r="F16" s="11"/>
      <c r="G16" t="s" s="10">
        <v>41</v>
      </c>
      <c r="H16" t="s" s="10">
        <v>42</v>
      </c>
    </row>
    <row r="17" ht="20.05" customHeight="1">
      <c r="A17" s="13"/>
      <c r="B17" s="14"/>
      <c r="C17" s="11"/>
      <c r="D17" s="11"/>
      <c r="E17" s="11"/>
      <c r="F17" s="11"/>
      <c r="G17" s="11"/>
      <c r="H17" t="s" s="10">
        <v>43</v>
      </c>
    </row>
    <row r="18" ht="20.05" customHeight="1">
      <c r="A18" s="13"/>
      <c r="B18" s="14"/>
      <c r="C18" s="11"/>
      <c r="D18" s="11"/>
      <c r="E18" s="11"/>
      <c r="F18" s="11"/>
      <c r="G18" s="11"/>
      <c r="H18" t="s" s="10">
        <v>44</v>
      </c>
    </row>
    <row r="19" ht="20.05" customHeight="1">
      <c r="A19" s="13"/>
      <c r="B19" s="14"/>
      <c r="C19" s="11"/>
      <c r="D19" s="11"/>
      <c r="E19" s="11"/>
      <c r="F19" s="11"/>
      <c r="G19" s="11"/>
      <c r="H19" t="s" s="10">
        <v>45</v>
      </c>
    </row>
    <row r="20" ht="20.05" customHeight="1">
      <c r="A20" s="13"/>
      <c r="B20" s="14"/>
      <c r="C20" s="11"/>
      <c r="D20" s="11"/>
      <c r="E20" s="11"/>
      <c r="F20" s="11"/>
      <c r="G20" s="11"/>
      <c r="H20" t="s" s="10">
        <v>46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